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sawada\Desktop\"/>
    </mc:Choice>
  </mc:AlternateContent>
  <xr:revisionPtr revIDLastSave="0" documentId="13_ncr:1_{AD8BD6A0-26A1-4878-A2CB-117486445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文書" sheetId="1" r:id="rId1"/>
  </sheets>
  <definedNames>
    <definedName name="_xlnm._FilterDatabase" localSheetId="0" hidden="1">注文書!$B$17:$F$17</definedName>
    <definedName name="_xlnm.Print_Area" localSheetId="0">注文書!$A$1:$F$86</definedName>
  </definedNames>
  <calcPr calcId="191029"/>
</workbook>
</file>

<file path=xl/calcChain.xml><?xml version="1.0" encoding="utf-8"?>
<calcChain xmlns="http://schemas.openxmlformats.org/spreadsheetml/2006/main">
  <c r="D56" i="1" l="1"/>
  <c r="F56" i="1" s="1"/>
  <c r="D76" i="1"/>
  <c r="F76" i="1" s="1"/>
  <c r="D75" i="1"/>
  <c r="F75" i="1" s="1"/>
  <c r="D74" i="1"/>
  <c r="F74" i="1" s="1"/>
  <c r="D73" i="1"/>
  <c r="F73" i="1" s="1"/>
  <c r="D47" i="1"/>
  <c r="F47" i="1" s="1"/>
  <c r="D46" i="1"/>
  <c r="F46" i="1" s="1"/>
  <c r="D45" i="1"/>
  <c r="F45" i="1" s="1"/>
  <c r="D79" i="1"/>
  <c r="F79" i="1" s="1"/>
  <c r="D78" i="1"/>
  <c r="F78" i="1" s="1"/>
  <c r="D77" i="1"/>
  <c r="F77" i="1" s="1"/>
  <c r="D72" i="1"/>
  <c r="F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F57" i="1" s="1"/>
  <c r="D55" i="1"/>
  <c r="F55" i="1" s="1"/>
  <c r="D54" i="1"/>
  <c r="F54" i="1" s="1"/>
  <c r="D53" i="1"/>
  <c r="F53" i="1" s="1"/>
  <c r="D52" i="1"/>
  <c r="F52" i="1" s="1"/>
  <c r="D51" i="1"/>
  <c r="F51" i="1" s="1"/>
  <c r="D50" i="1"/>
  <c r="F50" i="1" s="1"/>
  <c r="D49" i="1"/>
  <c r="F49" i="1" s="1"/>
  <c r="D48" i="1"/>
  <c r="F48" i="1" s="1"/>
  <c r="D44" i="1"/>
  <c r="F44" i="1" s="1"/>
  <c r="D43" i="1"/>
  <c r="F43" i="1" s="1"/>
  <c r="D42" i="1"/>
  <c r="F42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E81" i="1" l="1"/>
  <c r="F81" i="1" l="1"/>
  <c r="F82" i="1" s="1"/>
</calcChain>
</file>

<file path=xl/sharedStrings.xml><?xml version="1.0" encoding="utf-8"?>
<sst xmlns="http://schemas.openxmlformats.org/spreadsheetml/2006/main" count="91" uniqueCount="91">
  <si>
    <t>店名　　　　　　　　　　　　　　　　　　　　　　　　　　　</t>
    <rPh sb="0" eb="2">
      <t>テンメイ</t>
    </rPh>
    <phoneticPr fontId="2"/>
  </si>
  <si>
    <t>クリスマスカード　ネイビーサンタ</t>
  </si>
  <si>
    <t>クリスマスカード　おやすみベア</t>
  </si>
  <si>
    <t>クリスマスカード　ポップトナカイ</t>
  </si>
  <si>
    <t>クリスマスカード　Looking into the party</t>
  </si>
  <si>
    <t>クリスマスカード　ホワイトクリスマスツリー</t>
  </si>
  <si>
    <t>クリスマスカード　Welcome Party</t>
  </si>
  <si>
    <t>クリスマスカード　プレゼントタワー</t>
  </si>
  <si>
    <t>クリスマスカード　Close to you</t>
  </si>
  <si>
    <t>クリスマスカード　プレゼントベア</t>
  </si>
  <si>
    <t>クリスマスカード　ミトン</t>
  </si>
  <si>
    <t>クリスマスカード　煌めく聖夜</t>
  </si>
  <si>
    <t>クリスマスカード　星空トナカイ</t>
  </si>
  <si>
    <t>クリスマスカード　かくれサンタ</t>
  </si>
  <si>
    <t>クリスマスカード　クリスマスナイト</t>
  </si>
  <si>
    <t>クリスマスカード　Midi et Nuit</t>
  </si>
  <si>
    <t>バースデーカード　いちごのバースデーショート</t>
  </si>
  <si>
    <t>バースデーカード　バースデープレゼント</t>
  </si>
  <si>
    <t>バースデーカード　バースデーバルーン</t>
  </si>
  <si>
    <t>バースデーカード　バースデーハートドール</t>
  </si>
  <si>
    <t>多目的カード　花かご-FOR YOU</t>
  </si>
  <si>
    <t>多目的カード　サンキューキャット</t>
  </si>
  <si>
    <t>多目的カード　女の子とふうせん</t>
  </si>
  <si>
    <t>多目的カード　hope</t>
  </si>
  <si>
    <t>商品名</t>
  </si>
  <si>
    <t>数量</t>
  </si>
  <si>
    <t>納品価格
小計　　　</t>
  </si>
  <si>
    <t>グリーティングカード　ご注文書</t>
    <rPh sb="12" eb="15">
      <t>チュウモンショ</t>
    </rPh>
    <phoneticPr fontId="2"/>
  </si>
  <si>
    <t>お届け先住所  〒</t>
    <rPh sb="1" eb="2">
      <t>トド</t>
    </rPh>
    <rPh sb="3" eb="4">
      <t>サキ</t>
    </rPh>
    <rPh sb="4" eb="6">
      <t>ジュウショ</t>
    </rPh>
    <phoneticPr fontId="2"/>
  </si>
  <si>
    <t>注文番号</t>
    <rPh sb="0" eb="2">
      <t>チュウモン</t>
    </rPh>
    <phoneticPr fontId="2"/>
  </si>
  <si>
    <t>お電話番号           　   -  　　   -　　</t>
    <rPh sb="1" eb="5">
      <t>デンワバンゴウ</t>
    </rPh>
    <phoneticPr fontId="2"/>
  </si>
  <si>
    <t>ご注文日　</t>
    <rPh sb="1" eb="3">
      <t>チュウモン</t>
    </rPh>
    <rPh sb="3" eb="4">
      <t>ニチ</t>
    </rPh>
    <phoneticPr fontId="2"/>
  </si>
  <si>
    <t xml:space="preserve">ご担当者　　　　　　　　　　　　　　　　　　　　　　　　　　　　　　 </t>
    <rPh sb="1" eb="4">
      <t>タントウシャ</t>
    </rPh>
    <phoneticPr fontId="2"/>
  </si>
  <si>
    <t>クリスマスカード　ゆきだるまとギフト</t>
  </si>
  <si>
    <t>クリスマスカード　Leaping Reindeer</t>
  </si>
  <si>
    <t>クリスマスカード　ひげさんた</t>
  </si>
  <si>
    <t>クリスマスカード　森のシルエット</t>
  </si>
  <si>
    <t>クリスマスカード　ホーリーナイト</t>
  </si>
  <si>
    <t>クリスマスカード　スノーマンからの気持ち</t>
  </si>
  <si>
    <t>クリスマスカード　クリスマスフレンズ</t>
  </si>
  <si>
    <t>クリスマスカード　オーナメントボール</t>
  </si>
  <si>
    <t>クリスマスカード　白くまのハグ</t>
  </si>
  <si>
    <t>クリスマスカード　寒がりサンタベア</t>
  </si>
  <si>
    <t>クリスマスカード　クリスマスの月</t>
  </si>
  <si>
    <t>納品価格
（税込）</t>
    <rPh sb="6" eb="8">
      <t>ゼイコ</t>
    </rPh>
    <phoneticPr fontId="2"/>
  </si>
  <si>
    <t>市販価格
（税込）</t>
    <rPh sb="0" eb="2">
      <t>シハン</t>
    </rPh>
    <rPh sb="6" eb="8">
      <t>ゼイコ</t>
    </rPh>
    <phoneticPr fontId="2"/>
  </si>
  <si>
    <t>バースデーカード　バースデーケーキ</t>
  </si>
  <si>
    <t>バースデーカード　ホワイトバースデー</t>
  </si>
  <si>
    <t>バースデーカード　花かご-HAPPY BIRTHDAY</t>
  </si>
  <si>
    <t>多目的カード　青い鳥</t>
  </si>
  <si>
    <t>多目的カード　うさぎちゃん</t>
  </si>
  <si>
    <t>多目的カード　ありがとう</t>
  </si>
  <si>
    <t>多目的カード　エンジェルガール　</t>
  </si>
  <si>
    <t>多目的カード　フレームフラワー</t>
  </si>
  <si>
    <t>多目的カード　キャンディーブーケ</t>
  </si>
  <si>
    <t>多目的カード　ハムスターと花束</t>
  </si>
  <si>
    <t>多目的カード　さくら（白）</t>
  </si>
  <si>
    <t>多目的カード　さくら（ピンク）</t>
  </si>
  <si>
    <t>多目的カード　ピンクレモネード</t>
  </si>
  <si>
    <t>多目的カード　ウェディングドレス（ピンク）</t>
  </si>
  <si>
    <t>イースターカード　花かご-HAPPY EASTER</t>
  </si>
  <si>
    <t>イースターカード　ホワイトイースター</t>
  </si>
  <si>
    <t>イースターカード　イースターバーニー</t>
  </si>
  <si>
    <t>うち消費税10％</t>
    <phoneticPr fontId="2"/>
  </si>
  <si>
    <t>合計</t>
    <rPh sb="0" eb="2">
      <t>ゴウケイ</t>
    </rPh>
    <phoneticPr fontId="2"/>
  </si>
  <si>
    <t>送付先：</t>
    <rPh sb="0" eb="2">
      <t>ソウフ</t>
    </rPh>
    <rPh sb="2" eb="3">
      <t>サキ</t>
    </rPh>
    <phoneticPr fontId="2"/>
  </si>
  <si>
    <t>2024年　　月　　日</t>
    <phoneticPr fontId="2"/>
  </si>
  <si>
    <t>クリスマスカード　星空のひつじ</t>
    <phoneticPr fontId="2"/>
  </si>
  <si>
    <t>クリスマスカード　クリスマスの絵本</t>
    <phoneticPr fontId="2"/>
  </si>
  <si>
    <t>クリスマスカード　シロのいるX'mas</t>
    <phoneticPr fontId="2"/>
  </si>
  <si>
    <t>クリスマスカード　箱からサンタ</t>
    <phoneticPr fontId="2"/>
  </si>
  <si>
    <t>多目的カード　ウェディングドレス（ブルー）</t>
    <phoneticPr fontId="2"/>
  </si>
  <si>
    <t>多目的カード　プルメリア（ネイビー）</t>
    <phoneticPr fontId="2"/>
  </si>
  <si>
    <t>多目的カード　プルメリア（ホワイト）</t>
    <phoneticPr fontId="2"/>
  </si>
  <si>
    <t>多目的カード　プルメリア（ライトブラウン）</t>
    <phoneticPr fontId="2"/>
  </si>
  <si>
    <t>多目的カード　ハリネズミからのお便り</t>
    <phoneticPr fontId="2"/>
  </si>
  <si>
    <t>バースデーカード　ホールケーキ</t>
    <phoneticPr fontId="2"/>
  </si>
  <si>
    <t>バースデーカード　くまさんの誕生日</t>
    <phoneticPr fontId="2"/>
  </si>
  <si>
    <t>固定掛率：</t>
    <rPh sb="0" eb="2">
      <t>コテイ</t>
    </rPh>
    <rPh sb="2" eb="4">
      <t>カケリツ</t>
    </rPh>
    <phoneticPr fontId="2"/>
  </si>
  <si>
    <t>■ 納　　期：11月中旬頃（予定）</t>
  </si>
  <si>
    <t>■ 注文方法：専用オーダーフォームから</t>
  </si>
  <si>
    <t>　　　　　　※WEBカタログからのご注文不可</t>
  </si>
  <si>
    <r>
      <t>■ ロット　：</t>
    </r>
    <r>
      <rPr>
        <b/>
        <sz val="10"/>
        <rFont val="游ゴシック"/>
        <family val="3"/>
        <charset val="128"/>
      </rPr>
      <t>とりまぜ10点～</t>
    </r>
  </si>
  <si>
    <r>
      <t>■ 掛　　率：</t>
    </r>
    <r>
      <rPr>
        <b/>
        <sz val="10"/>
        <rFont val="游ゴシック"/>
        <family val="3"/>
        <charset val="128"/>
      </rPr>
      <t>7掛（固定）</t>
    </r>
  </si>
  <si>
    <t>（有）シサム工房　卸チーム</t>
    <rPh sb="1" eb="2">
      <t>ユウ</t>
    </rPh>
    <rPh sb="6" eb="8">
      <t>コウボウ</t>
    </rPh>
    <rPh sb="9" eb="10">
      <t>オロシ</t>
    </rPh>
    <phoneticPr fontId="2"/>
  </si>
  <si>
    <t>■ すべての商品に封筒が付属します</t>
    <rPh sb="6" eb="8">
      <t>ショウヒン</t>
    </rPh>
    <rPh sb="9" eb="11">
      <t>フウトウ</t>
    </rPh>
    <rPh sb="12" eb="14">
      <t>フゾク</t>
    </rPh>
    <phoneticPr fontId="2"/>
  </si>
  <si>
    <t>TEL：075-712-2336／FAX：075-707-2301</t>
  </si>
  <si>
    <t>E-mail：oroshi@sisam.jp</t>
  </si>
  <si>
    <r>
      <t>ご注文ありがとうございます。ご注文は間違いを避けるため、</t>
    </r>
    <r>
      <rPr>
        <b/>
        <u/>
        <sz val="10"/>
        <rFont val="游ゴシック"/>
        <family val="3"/>
        <charset val="128"/>
      </rPr>
      <t>メールもしくはFAXにて</t>
    </r>
    <r>
      <rPr>
        <b/>
        <sz val="10"/>
        <rFont val="游ゴシック"/>
        <family val="3"/>
        <charset val="128"/>
      </rPr>
      <t>お願いします。</t>
    </r>
    <rPh sb="1" eb="3">
      <t>チュウモン</t>
    </rPh>
    <rPh sb="15" eb="17">
      <t>チュウモン</t>
    </rPh>
    <rPh sb="18" eb="20">
      <t>マチガ</t>
    </rPh>
    <rPh sb="22" eb="23">
      <t>サ</t>
    </rPh>
    <rPh sb="41" eb="42">
      <t>ネガ</t>
    </rPh>
    <phoneticPr fontId="2"/>
  </si>
  <si>
    <t>E-mail：oroshi@sisam.jp／FAX：075-707-2301</t>
    <phoneticPr fontId="2"/>
  </si>
  <si>
    <r>
      <t>■ 受注〆切：</t>
    </r>
    <r>
      <rPr>
        <b/>
        <sz val="10"/>
        <color rgb="FFFF0000"/>
        <rFont val="游ゴシック"/>
        <family val="3"/>
        <charset val="128"/>
      </rPr>
      <t>9月26日(木)</t>
    </r>
    <rPh sb="12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</si>
</sst>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20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b/>
      <u/>
      <sz val="1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177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7" fontId="6" fillId="0" borderId="20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76" fontId="9" fillId="0" borderId="26" xfId="1" applyNumberFormat="1" applyFont="1" applyBorder="1" applyAlignment="1">
      <alignment horizontal="center" vertical="center" wrapText="1"/>
    </xf>
    <xf numFmtId="177" fontId="3" fillId="0" borderId="28" xfId="0" applyNumberFormat="1" applyFont="1" applyBorder="1" applyAlignment="1">
      <alignment horizontal="center" vertical="center"/>
    </xf>
    <xf numFmtId="177" fontId="3" fillId="0" borderId="28" xfId="0" applyNumberFormat="1" applyFont="1" applyBorder="1" applyAlignment="1">
      <alignment vertical="center"/>
    </xf>
    <xf numFmtId="0" fontId="9" fillId="0" borderId="19" xfId="0" applyFont="1" applyBorder="1" applyAlignment="1">
      <alignment horizontal="right" vertical="center"/>
    </xf>
    <xf numFmtId="176" fontId="9" fillId="0" borderId="21" xfId="0" applyNumberFormat="1" applyFont="1" applyBorder="1" applyAlignment="1">
      <alignment vertical="center"/>
    </xf>
    <xf numFmtId="177" fontId="9" fillId="0" borderId="2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176" fontId="3" fillId="0" borderId="2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15" fillId="0" borderId="0" xfId="4" applyAlignment="1">
      <alignment horizontal="left" vertical="center" wrapText="1"/>
    </xf>
    <xf numFmtId="6" fontId="9" fillId="0" borderId="30" xfId="1" applyFont="1" applyBorder="1" applyAlignment="1">
      <alignment horizontal="center" vertical="center" wrapText="1"/>
    </xf>
    <xf numFmtId="6" fontId="3" fillId="0" borderId="31" xfId="0" applyNumberFormat="1" applyFont="1" applyBorder="1" applyAlignment="1">
      <alignment horizontal="right" vertical="center" wrapText="1"/>
    </xf>
    <xf numFmtId="6" fontId="3" fillId="0" borderId="16" xfId="0" applyNumberFormat="1" applyFont="1" applyBorder="1" applyAlignment="1">
      <alignment horizontal="right" vertical="center" wrapText="1"/>
    </xf>
    <xf numFmtId="177" fontId="3" fillId="0" borderId="18" xfId="0" applyNumberFormat="1" applyFont="1" applyBorder="1" applyAlignment="1">
      <alignment vertical="center"/>
    </xf>
    <xf numFmtId="176" fontId="11" fillId="0" borderId="18" xfId="0" applyNumberFormat="1" applyFont="1" applyBorder="1" applyAlignment="1">
      <alignment horizontal="center" vertical="center"/>
    </xf>
    <xf numFmtId="6" fontId="3" fillId="0" borderId="29" xfId="0" applyNumberFormat="1" applyFont="1" applyBorder="1" applyAlignment="1">
      <alignment horizontal="right" vertical="center" wrapText="1"/>
    </xf>
    <xf numFmtId="9" fontId="16" fillId="2" borderId="24" xfId="0" applyNumberFormat="1" applyFont="1" applyFill="1" applyBorder="1" applyAlignment="1">
      <alignment vertical="center"/>
    </xf>
    <xf numFmtId="0" fontId="6" fillId="0" borderId="3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5">
    <cellStyle name="ハイパーリンク" xfId="4" builtinId="8"/>
    <cellStyle name="通貨" xfId="1" builtinId="7"/>
    <cellStyle name="通貨 2" xfId="3" xr:uid="{C328DDF0-BFF0-406D-AA34-70FFF5B2336B}"/>
    <cellStyle name="通貨 3" xfId="2" xr:uid="{C24F9D57-BCD3-467C-841A-D1EB311CDE5B}"/>
    <cellStyle name="標準" xfId="0" builtinId="0"/>
  </cellStyles>
  <dxfs count="5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Maggi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AC4F5B"/>
      </a:accent1>
      <a:accent2>
        <a:srgbClr val="C19E46"/>
      </a:accent2>
      <a:accent3>
        <a:srgbClr val="4A9E3D"/>
      </a:accent3>
      <a:accent4>
        <a:srgbClr val="3582A1"/>
      </a:accent4>
      <a:accent5>
        <a:srgbClr val="6C7196"/>
      </a:accent5>
      <a:accent6>
        <a:srgbClr val="966DA0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irtrade@access-jp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tabSelected="1" topLeftCell="A64" zoomScale="90" zoomScaleNormal="90" workbookViewId="0">
      <selection activeCell="C7" sqref="C7"/>
    </sheetView>
  </sheetViews>
  <sheetFormatPr defaultColWidth="9" defaultRowHeight="18" x14ac:dyDescent="0.2"/>
  <cols>
    <col min="1" max="1" width="11.44140625" style="1" customWidth="1"/>
    <col min="2" max="2" width="43.33203125" style="26" customWidth="1"/>
    <col min="3" max="3" width="12.44140625" style="1" customWidth="1"/>
    <col min="4" max="4" width="11" style="1" customWidth="1"/>
    <col min="5" max="5" width="12.44140625" style="1" customWidth="1"/>
    <col min="6" max="6" width="12.6640625" style="1" customWidth="1"/>
    <col min="7" max="16384" width="9" style="1"/>
  </cols>
  <sheetData>
    <row r="1" spans="1:6" ht="35.4" customHeight="1" x14ac:dyDescent="0.2">
      <c r="A1" s="2" t="s">
        <v>27</v>
      </c>
      <c r="B1" s="20"/>
      <c r="C1" s="2"/>
      <c r="D1" s="2"/>
      <c r="E1" s="2"/>
      <c r="F1" s="2"/>
    </row>
    <row r="2" spans="1:6" ht="18" customHeight="1" x14ac:dyDescent="0.4">
      <c r="A2" s="56" t="s">
        <v>90</v>
      </c>
      <c r="B2" s="33"/>
      <c r="C2" s="3"/>
      <c r="D2" s="3"/>
      <c r="E2" s="3"/>
      <c r="F2"/>
    </row>
    <row r="3" spans="1:6" ht="18" customHeight="1" x14ac:dyDescent="0.4">
      <c r="A3" s="56" t="s">
        <v>79</v>
      </c>
      <c r="B3" s="33"/>
      <c r="C3" s="3"/>
      <c r="D3" s="3"/>
      <c r="E3" s="3"/>
      <c r="F3"/>
    </row>
    <row r="4" spans="1:6" ht="18" customHeight="1" x14ac:dyDescent="0.4">
      <c r="A4" s="56" t="s">
        <v>80</v>
      </c>
      <c r="B4" s="33"/>
      <c r="C4" s="3"/>
      <c r="D4" s="3"/>
      <c r="E4" s="3"/>
      <c r="F4"/>
    </row>
    <row r="5" spans="1:6" ht="18" customHeight="1" x14ac:dyDescent="0.4">
      <c r="A5" s="56" t="s">
        <v>81</v>
      </c>
      <c r="B5" s="33"/>
      <c r="C5" s="3"/>
      <c r="D5" s="3"/>
      <c r="E5" s="3"/>
      <c r="F5"/>
    </row>
    <row r="6" spans="1:6" ht="18" customHeight="1" x14ac:dyDescent="0.4">
      <c r="A6" s="56" t="s">
        <v>82</v>
      </c>
      <c r="B6" s="33"/>
      <c r="C6" s="3"/>
      <c r="D6" s="3"/>
      <c r="E6" s="3"/>
      <c r="F6"/>
    </row>
    <row r="7" spans="1:6" ht="18" customHeight="1" x14ac:dyDescent="0.4">
      <c r="A7" s="56" t="s">
        <v>83</v>
      </c>
      <c r="B7" s="33"/>
      <c r="C7" s="3"/>
      <c r="D7" s="3"/>
      <c r="E7" s="68" t="s">
        <v>84</v>
      </c>
      <c r="F7" s="68"/>
    </row>
    <row r="8" spans="1:6" ht="18" customHeight="1" x14ac:dyDescent="0.4">
      <c r="A8" s="56" t="s">
        <v>85</v>
      </c>
      <c r="B8" s="20"/>
      <c r="C8" s="57"/>
      <c r="D8" s="67" t="s">
        <v>86</v>
      </c>
      <c r="E8" s="67"/>
      <c r="F8" s="67"/>
    </row>
    <row r="9" spans="1:6" ht="18" customHeight="1" thickBot="1" x14ac:dyDescent="0.25">
      <c r="A9" s="2"/>
      <c r="B9" s="20"/>
      <c r="C9" s="2"/>
      <c r="D9" s="3"/>
      <c r="E9" s="66" t="s">
        <v>87</v>
      </c>
      <c r="F9" s="66"/>
    </row>
    <row r="10" spans="1:6" ht="20.25" customHeight="1" x14ac:dyDescent="0.2">
      <c r="A10" s="4" t="s">
        <v>0</v>
      </c>
      <c r="B10" s="21"/>
      <c r="C10" s="5"/>
      <c r="D10" s="5"/>
      <c r="E10" s="5"/>
      <c r="F10" s="6"/>
    </row>
    <row r="11" spans="1:6" ht="24.6" customHeight="1" x14ac:dyDescent="0.2">
      <c r="A11" s="7" t="s">
        <v>32</v>
      </c>
      <c r="B11" s="22"/>
      <c r="C11" s="8"/>
      <c r="D11" s="8"/>
      <c r="E11" s="8"/>
      <c r="F11" s="9"/>
    </row>
    <row r="12" spans="1:6" ht="18" customHeight="1" x14ac:dyDescent="0.2">
      <c r="A12" s="10" t="s">
        <v>28</v>
      </c>
      <c r="B12" s="23"/>
      <c r="C12" s="11"/>
      <c r="D12" s="11"/>
      <c r="E12" s="11"/>
      <c r="F12" s="12"/>
    </row>
    <row r="13" spans="1:6" ht="18" customHeight="1" x14ac:dyDescent="0.2">
      <c r="A13" s="13"/>
      <c r="B13" s="24"/>
      <c r="C13" s="14"/>
      <c r="D13" s="14"/>
      <c r="E13" s="14"/>
      <c r="F13" s="15"/>
    </row>
    <row r="14" spans="1:6" ht="17.25" customHeight="1" x14ac:dyDescent="0.2">
      <c r="A14" s="7" t="s">
        <v>30</v>
      </c>
      <c r="B14" s="22"/>
      <c r="C14" s="8"/>
      <c r="D14" s="16" t="s">
        <v>31</v>
      </c>
      <c r="E14" s="8" t="s">
        <v>66</v>
      </c>
      <c r="F14" s="9"/>
    </row>
    <row r="15" spans="1:6" ht="17.25" customHeight="1" thickBot="1" x14ac:dyDescent="0.25">
      <c r="A15" s="42"/>
      <c r="B15" s="43"/>
      <c r="C15" s="42"/>
      <c r="D15" s="42"/>
      <c r="E15" s="42"/>
      <c r="F15" s="42"/>
    </row>
    <row r="16" spans="1:6" ht="18.600000000000001" thickBot="1" x14ac:dyDescent="0.25">
      <c r="C16" s="30" t="s">
        <v>78</v>
      </c>
      <c r="D16" s="65">
        <v>0.7</v>
      </c>
    </row>
    <row r="17" spans="1:6" s="3" customFormat="1" ht="30.75" customHeight="1" thickBot="1" x14ac:dyDescent="0.25">
      <c r="A17" s="50" t="s">
        <v>29</v>
      </c>
      <c r="B17" s="51" t="s">
        <v>24</v>
      </c>
      <c r="C17" s="51" t="s">
        <v>45</v>
      </c>
      <c r="D17" s="51" t="s">
        <v>44</v>
      </c>
      <c r="E17" s="36" t="s">
        <v>25</v>
      </c>
      <c r="F17" s="59" t="s">
        <v>26</v>
      </c>
    </row>
    <row r="18" spans="1:6" s="3" customFormat="1" ht="16.5" customHeight="1" x14ac:dyDescent="0.2">
      <c r="A18" s="52">
        <v>3003</v>
      </c>
      <c r="B18" s="53" t="s">
        <v>14</v>
      </c>
      <c r="C18" s="37">
        <v>500</v>
      </c>
      <c r="D18" s="38">
        <f>ROUND(C18*$D$16,0)</f>
        <v>350</v>
      </c>
      <c r="E18" s="54"/>
      <c r="F18" s="60">
        <f>IFERROR(D18*E18,0)</f>
        <v>0</v>
      </c>
    </row>
    <row r="19" spans="1:6" s="3" customFormat="1" ht="16.5" customHeight="1" x14ac:dyDescent="0.2">
      <c r="A19" s="55">
        <v>3011</v>
      </c>
      <c r="B19" s="45" t="s">
        <v>6</v>
      </c>
      <c r="C19" s="28">
        <v>600</v>
      </c>
      <c r="D19" s="19">
        <f t="shared" ref="D19:D79" si="0">ROUND(C19*$D$16,0)</f>
        <v>420</v>
      </c>
      <c r="E19" s="46"/>
      <c r="F19" s="61">
        <f t="shared" ref="F19:F79" si="1">IFERROR(D19*E19,0)</f>
        <v>0</v>
      </c>
    </row>
    <row r="20" spans="1:6" s="3" customFormat="1" ht="16.5" customHeight="1" x14ac:dyDescent="0.2">
      <c r="A20" s="55">
        <v>3012</v>
      </c>
      <c r="B20" s="45" t="s">
        <v>10</v>
      </c>
      <c r="C20" s="28">
        <v>550</v>
      </c>
      <c r="D20" s="19">
        <f t="shared" si="0"/>
        <v>385</v>
      </c>
      <c r="E20" s="46"/>
      <c r="F20" s="61">
        <f t="shared" si="1"/>
        <v>0</v>
      </c>
    </row>
    <row r="21" spans="1:6" s="3" customFormat="1" ht="16.5" customHeight="1" x14ac:dyDescent="0.2">
      <c r="A21" s="47">
        <v>3024</v>
      </c>
      <c r="B21" s="45" t="s">
        <v>11</v>
      </c>
      <c r="C21" s="28">
        <v>500</v>
      </c>
      <c r="D21" s="19">
        <f t="shared" si="0"/>
        <v>350</v>
      </c>
      <c r="E21" s="46"/>
      <c r="F21" s="61">
        <f t="shared" si="1"/>
        <v>0</v>
      </c>
    </row>
    <row r="22" spans="1:6" s="3" customFormat="1" ht="16.5" customHeight="1" x14ac:dyDescent="0.2">
      <c r="A22" s="47">
        <v>3032</v>
      </c>
      <c r="B22" s="45" t="s">
        <v>4</v>
      </c>
      <c r="C22" s="28">
        <v>600</v>
      </c>
      <c r="D22" s="19">
        <f t="shared" si="0"/>
        <v>420</v>
      </c>
      <c r="E22" s="46"/>
      <c r="F22" s="61">
        <f t="shared" si="1"/>
        <v>0</v>
      </c>
    </row>
    <row r="23" spans="1:6" s="3" customFormat="1" ht="16.5" customHeight="1" x14ac:dyDescent="0.2">
      <c r="A23" s="47">
        <v>3051</v>
      </c>
      <c r="B23" s="45" t="s">
        <v>13</v>
      </c>
      <c r="C23" s="28">
        <v>550</v>
      </c>
      <c r="D23" s="19">
        <f t="shared" si="0"/>
        <v>385</v>
      </c>
      <c r="E23" s="46"/>
      <c r="F23" s="61">
        <f t="shared" si="1"/>
        <v>0</v>
      </c>
    </row>
    <row r="24" spans="1:6" s="3" customFormat="1" ht="17.100000000000001" customHeight="1" x14ac:dyDescent="0.2">
      <c r="A24" s="47">
        <v>3052</v>
      </c>
      <c r="B24" s="45" t="s">
        <v>33</v>
      </c>
      <c r="C24" s="28">
        <v>550</v>
      </c>
      <c r="D24" s="19">
        <f t="shared" si="0"/>
        <v>385</v>
      </c>
      <c r="E24" s="46"/>
      <c r="F24" s="61">
        <f t="shared" si="1"/>
        <v>0</v>
      </c>
    </row>
    <row r="25" spans="1:6" s="3" customFormat="1" ht="17.100000000000001" customHeight="1" x14ac:dyDescent="0.2">
      <c r="A25" s="47">
        <v>3053</v>
      </c>
      <c r="B25" s="45" t="s">
        <v>15</v>
      </c>
      <c r="C25" s="28">
        <v>550</v>
      </c>
      <c r="D25" s="19">
        <f t="shared" si="0"/>
        <v>385</v>
      </c>
      <c r="E25" s="46"/>
      <c r="F25" s="61">
        <f t="shared" si="1"/>
        <v>0</v>
      </c>
    </row>
    <row r="26" spans="1:6" s="3" customFormat="1" ht="17.100000000000001" customHeight="1" x14ac:dyDescent="0.2">
      <c r="A26" s="47">
        <v>3054</v>
      </c>
      <c r="B26" s="45" t="s">
        <v>8</v>
      </c>
      <c r="C26" s="28">
        <v>550</v>
      </c>
      <c r="D26" s="19">
        <f t="shared" si="0"/>
        <v>385</v>
      </c>
      <c r="E26" s="46"/>
      <c r="F26" s="61">
        <f t="shared" si="1"/>
        <v>0</v>
      </c>
    </row>
    <row r="27" spans="1:6" s="3" customFormat="1" ht="16.5" customHeight="1" x14ac:dyDescent="0.2">
      <c r="A27" s="47">
        <v>3055</v>
      </c>
      <c r="B27" s="45" t="s">
        <v>34</v>
      </c>
      <c r="C27" s="28">
        <v>550</v>
      </c>
      <c r="D27" s="19">
        <f t="shared" si="0"/>
        <v>385</v>
      </c>
      <c r="E27" s="46"/>
      <c r="F27" s="61">
        <f t="shared" si="1"/>
        <v>0</v>
      </c>
    </row>
    <row r="28" spans="1:6" s="3" customFormat="1" ht="17.100000000000001" customHeight="1" x14ac:dyDescent="0.2">
      <c r="A28" s="47">
        <v>3056</v>
      </c>
      <c r="B28" s="45" t="s">
        <v>12</v>
      </c>
      <c r="C28" s="28">
        <v>500</v>
      </c>
      <c r="D28" s="19">
        <f t="shared" si="0"/>
        <v>350</v>
      </c>
      <c r="E28" s="46"/>
      <c r="F28" s="61">
        <f t="shared" si="1"/>
        <v>0</v>
      </c>
    </row>
    <row r="29" spans="1:6" s="3" customFormat="1" ht="16.5" customHeight="1" x14ac:dyDescent="0.2">
      <c r="A29" s="47">
        <v>3067</v>
      </c>
      <c r="B29" s="45" t="s">
        <v>9</v>
      </c>
      <c r="C29" s="28">
        <v>550</v>
      </c>
      <c r="D29" s="19">
        <f t="shared" si="0"/>
        <v>385</v>
      </c>
      <c r="E29" s="46"/>
      <c r="F29" s="61">
        <f t="shared" si="1"/>
        <v>0</v>
      </c>
    </row>
    <row r="30" spans="1:6" s="3" customFormat="1" ht="16.5" customHeight="1" x14ac:dyDescent="0.2">
      <c r="A30" s="47">
        <v>3068</v>
      </c>
      <c r="B30" s="45" t="s">
        <v>35</v>
      </c>
      <c r="C30" s="28">
        <v>550</v>
      </c>
      <c r="D30" s="19">
        <f t="shared" si="0"/>
        <v>385</v>
      </c>
      <c r="E30" s="46"/>
      <c r="F30" s="61">
        <f t="shared" si="1"/>
        <v>0</v>
      </c>
    </row>
    <row r="31" spans="1:6" s="3" customFormat="1" ht="17.100000000000001" customHeight="1" x14ac:dyDescent="0.2">
      <c r="A31" s="47">
        <v>3069</v>
      </c>
      <c r="B31" s="45" t="s">
        <v>5</v>
      </c>
      <c r="C31" s="28">
        <v>600</v>
      </c>
      <c r="D31" s="19">
        <f t="shared" si="0"/>
        <v>420</v>
      </c>
      <c r="E31" s="46"/>
      <c r="F31" s="61">
        <f t="shared" si="1"/>
        <v>0</v>
      </c>
    </row>
    <row r="32" spans="1:6" s="3" customFormat="1" ht="17.100000000000001" customHeight="1" x14ac:dyDescent="0.2">
      <c r="A32" s="47">
        <v>3070</v>
      </c>
      <c r="B32" s="45" t="s">
        <v>7</v>
      </c>
      <c r="C32" s="28">
        <v>550</v>
      </c>
      <c r="D32" s="19">
        <f t="shared" si="0"/>
        <v>385</v>
      </c>
      <c r="E32" s="46"/>
      <c r="F32" s="61">
        <f t="shared" si="1"/>
        <v>0</v>
      </c>
    </row>
    <row r="33" spans="1:6" s="3" customFormat="1" ht="17.100000000000001" customHeight="1" x14ac:dyDescent="0.2">
      <c r="A33" s="47">
        <v>3075</v>
      </c>
      <c r="B33" s="45" t="s">
        <v>1</v>
      </c>
      <c r="C33" s="28">
        <v>550</v>
      </c>
      <c r="D33" s="19">
        <f t="shared" si="0"/>
        <v>385</v>
      </c>
      <c r="E33" s="46"/>
      <c r="F33" s="61">
        <f t="shared" si="1"/>
        <v>0</v>
      </c>
    </row>
    <row r="34" spans="1:6" s="3" customFormat="1" ht="17.100000000000001" customHeight="1" x14ac:dyDescent="0.2">
      <c r="A34" s="47">
        <v>3077</v>
      </c>
      <c r="B34" s="45" t="s">
        <v>2</v>
      </c>
      <c r="C34" s="28">
        <v>550</v>
      </c>
      <c r="D34" s="19">
        <f t="shared" si="0"/>
        <v>385</v>
      </c>
      <c r="E34" s="46"/>
      <c r="F34" s="61">
        <f t="shared" si="1"/>
        <v>0</v>
      </c>
    </row>
    <row r="35" spans="1:6" s="3" customFormat="1" ht="17.100000000000001" customHeight="1" x14ac:dyDescent="0.2">
      <c r="A35" s="47">
        <v>3078</v>
      </c>
      <c r="B35" s="45" t="s">
        <v>3</v>
      </c>
      <c r="C35" s="28">
        <v>550</v>
      </c>
      <c r="D35" s="19">
        <f t="shared" si="0"/>
        <v>385</v>
      </c>
      <c r="E35" s="46"/>
      <c r="F35" s="61">
        <f t="shared" si="1"/>
        <v>0</v>
      </c>
    </row>
    <row r="36" spans="1:6" s="3" customFormat="1" ht="17.100000000000001" customHeight="1" x14ac:dyDescent="0.2">
      <c r="A36" s="47">
        <v>3086</v>
      </c>
      <c r="B36" s="45" t="s">
        <v>36</v>
      </c>
      <c r="C36" s="28">
        <v>550</v>
      </c>
      <c r="D36" s="19">
        <f t="shared" si="0"/>
        <v>385</v>
      </c>
      <c r="E36" s="46"/>
      <c r="F36" s="61">
        <f t="shared" si="1"/>
        <v>0</v>
      </c>
    </row>
    <row r="37" spans="1:6" s="3" customFormat="1" ht="17.100000000000001" customHeight="1" x14ac:dyDescent="0.2">
      <c r="A37" s="47">
        <v>3088</v>
      </c>
      <c r="B37" s="45" t="s">
        <v>37</v>
      </c>
      <c r="C37" s="28">
        <v>550</v>
      </c>
      <c r="D37" s="19">
        <f t="shared" si="0"/>
        <v>385</v>
      </c>
      <c r="E37" s="46"/>
      <c r="F37" s="61">
        <f t="shared" si="1"/>
        <v>0</v>
      </c>
    </row>
    <row r="38" spans="1:6" s="3" customFormat="1" ht="17.100000000000001" customHeight="1" x14ac:dyDescent="0.2">
      <c r="A38" s="47">
        <v>3091</v>
      </c>
      <c r="B38" s="45" t="s">
        <v>38</v>
      </c>
      <c r="C38" s="28">
        <v>550</v>
      </c>
      <c r="D38" s="19">
        <f t="shared" si="0"/>
        <v>385</v>
      </c>
      <c r="E38" s="46"/>
      <c r="F38" s="61">
        <f t="shared" si="1"/>
        <v>0</v>
      </c>
    </row>
    <row r="39" spans="1:6" s="3" customFormat="1" ht="17.100000000000001" customHeight="1" x14ac:dyDescent="0.2">
      <c r="A39" s="47">
        <v>3092</v>
      </c>
      <c r="B39" s="45" t="s">
        <v>39</v>
      </c>
      <c r="C39" s="28">
        <v>550</v>
      </c>
      <c r="D39" s="19">
        <f t="shared" si="0"/>
        <v>385</v>
      </c>
      <c r="E39" s="46"/>
      <c r="F39" s="61">
        <f t="shared" si="1"/>
        <v>0</v>
      </c>
    </row>
    <row r="40" spans="1:6" s="3" customFormat="1" ht="17.100000000000001" customHeight="1" x14ac:dyDescent="0.2">
      <c r="A40" s="47">
        <v>3093</v>
      </c>
      <c r="B40" s="45" t="s">
        <v>40</v>
      </c>
      <c r="C40" s="28">
        <v>550</v>
      </c>
      <c r="D40" s="19">
        <f t="shared" si="0"/>
        <v>385</v>
      </c>
      <c r="E40" s="46"/>
      <c r="F40" s="61">
        <f t="shared" si="1"/>
        <v>0</v>
      </c>
    </row>
    <row r="41" spans="1:6" s="3" customFormat="1" ht="17.100000000000001" customHeight="1" x14ac:dyDescent="0.2">
      <c r="A41" s="47">
        <v>3099</v>
      </c>
      <c r="B41" s="45" t="s">
        <v>41</v>
      </c>
      <c r="C41" s="28">
        <v>550</v>
      </c>
      <c r="D41" s="19">
        <f t="shared" si="0"/>
        <v>385</v>
      </c>
      <c r="E41" s="46"/>
      <c r="F41" s="61">
        <f t="shared" si="1"/>
        <v>0</v>
      </c>
    </row>
    <row r="42" spans="1:6" s="3" customFormat="1" ht="17.100000000000001" customHeight="1" x14ac:dyDescent="0.2">
      <c r="A42" s="47">
        <v>3100</v>
      </c>
      <c r="B42" s="45" t="s">
        <v>42</v>
      </c>
      <c r="C42" s="28">
        <v>550</v>
      </c>
      <c r="D42" s="19">
        <f t="shared" si="0"/>
        <v>385</v>
      </c>
      <c r="E42" s="46"/>
      <c r="F42" s="61">
        <f t="shared" si="1"/>
        <v>0</v>
      </c>
    </row>
    <row r="43" spans="1:6" s="3" customFormat="1" ht="17.100000000000001" customHeight="1" x14ac:dyDescent="0.2">
      <c r="A43" s="47">
        <v>3101</v>
      </c>
      <c r="B43" s="45" t="s">
        <v>67</v>
      </c>
      <c r="C43" s="28">
        <v>550</v>
      </c>
      <c r="D43" s="19">
        <f t="shared" si="0"/>
        <v>385</v>
      </c>
      <c r="E43" s="46"/>
      <c r="F43" s="61">
        <f t="shared" si="1"/>
        <v>0</v>
      </c>
    </row>
    <row r="44" spans="1:6" s="3" customFormat="1" ht="16.5" customHeight="1" x14ac:dyDescent="0.2">
      <c r="A44" s="47">
        <v>3102</v>
      </c>
      <c r="B44" s="45" t="s">
        <v>43</v>
      </c>
      <c r="C44" s="28">
        <v>500</v>
      </c>
      <c r="D44" s="19">
        <f t="shared" si="0"/>
        <v>350</v>
      </c>
      <c r="E44" s="46"/>
      <c r="F44" s="61">
        <f t="shared" si="1"/>
        <v>0</v>
      </c>
    </row>
    <row r="45" spans="1:6" s="3" customFormat="1" ht="16.5" customHeight="1" x14ac:dyDescent="0.2">
      <c r="A45" s="47">
        <v>3106</v>
      </c>
      <c r="B45" s="45" t="s">
        <v>68</v>
      </c>
      <c r="C45" s="28">
        <v>550</v>
      </c>
      <c r="D45" s="19">
        <f t="shared" si="0"/>
        <v>385</v>
      </c>
      <c r="E45" s="46"/>
      <c r="F45" s="61">
        <f t="shared" si="1"/>
        <v>0</v>
      </c>
    </row>
    <row r="46" spans="1:6" s="3" customFormat="1" ht="16.5" customHeight="1" x14ac:dyDescent="0.2">
      <c r="A46" s="47">
        <v>3107</v>
      </c>
      <c r="B46" s="45" t="s">
        <v>69</v>
      </c>
      <c r="C46" s="28">
        <v>550</v>
      </c>
      <c r="D46" s="19">
        <f t="shared" si="0"/>
        <v>385</v>
      </c>
      <c r="E46" s="46"/>
      <c r="F46" s="61">
        <f t="shared" si="1"/>
        <v>0</v>
      </c>
    </row>
    <row r="47" spans="1:6" s="3" customFormat="1" ht="16.5" customHeight="1" x14ac:dyDescent="0.2">
      <c r="A47" s="47">
        <v>3108</v>
      </c>
      <c r="B47" s="45" t="s">
        <v>70</v>
      </c>
      <c r="C47" s="28">
        <v>550</v>
      </c>
      <c r="D47" s="19">
        <f t="shared" si="0"/>
        <v>385</v>
      </c>
      <c r="E47" s="46"/>
      <c r="F47" s="61">
        <f t="shared" si="1"/>
        <v>0</v>
      </c>
    </row>
    <row r="48" spans="1:6" s="3" customFormat="1" ht="17.100000000000001" customHeight="1" x14ac:dyDescent="0.2">
      <c r="A48" s="47">
        <v>3001</v>
      </c>
      <c r="B48" s="45" t="s">
        <v>46</v>
      </c>
      <c r="C48" s="28">
        <v>550</v>
      </c>
      <c r="D48" s="19">
        <f t="shared" si="0"/>
        <v>385</v>
      </c>
      <c r="E48" s="46"/>
      <c r="F48" s="61">
        <f t="shared" si="1"/>
        <v>0</v>
      </c>
    </row>
    <row r="49" spans="1:6" s="3" customFormat="1" ht="17.100000000000001" customHeight="1" x14ac:dyDescent="0.2">
      <c r="A49" s="47">
        <v>3002</v>
      </c>
      <c r="B49" s="45" t="s">
        <v>17</v>
      </c>
      <c r="C49" s="28">
        <v>550</v>
      </c>
      <c r="D49" s="19">
        <f t="shared" si="0"/>
        <v>385</v>
      </c>
      <c r="E49" s="46"/>
      <c r="F49" s="61">
        <f t="shared" si="1"/>
        <v>0</v>
      </c>
    </row>
    <row r="50" spans="1:6" s="3" customFormat="1" ht="17.100000000000001" customHeight="1" x14ac:dyDescent="0.2">
      <c r="A50" s="47">
        <v>3017</v>
      </c>
      <c r="B50" s="45" t="s">
        <v>18</v>
      </c>
      <c r="C50" s="28">
        <v>550</v>
      </c>
      <c r="D50" s="19">
        <f t="shared" si="0"/>
        <v>385</v>
      </c>
      <c r="E50" s="46"/>
      <c r="F50" s="61">
        <f t="shared" si="1"/>
        <v>0</v>
      </c>
    </row>
    <row r="51" spans="1:6" s="3" customFormat="1" ht="17.100000000000001" customHeight="1" x14ac:dyDescent="0.2">
      <c r="A51" s="47">
        <v>3063</v>
      </c>
      <c r="B51" s="45" t="s">
        <v>16</v>
      </c>
      <c r="C51" s="28">
        <v>550</v>
      </c>
      <c r="D51" s="19">
        <f t="shared" si="0"/>
        <v>385</v>
      </c>
      <c r="E51" s="46"/>
      <c r="F51" s="61">
        <f t="shared" si="1"/>
        <v>0</v>
      </c>
    </row>
    <row r="52" spans="1:6" s="3" customFormat="1" ht="17.100000000000001" customHeight="1" x14ac:dyDescent="0.2">
      <c r="A52" s="47">
        <v>3064</v>
      </c>
      <c r="B52" s="45" t="s">
        <v>19</v>
      </c>
      <c r="C52" s="28">
        <v>550</v>
      </c>
      <c r="D52" s="19">
        <f t="shared" si="0"/>
        <v>385</v>
      </c>
      <c r="E52" s="46"/>
      <c r="F52" s="61">
        <f t="shared" si="1"/>
        <v>0</v>
      </c>
    </row>
    <row r="53" spans="1:6" s="3" customFormat="1" ht="17.100000000000001" customHeight="1" x14ac:dyDescent="0.2">
      <c r="A53" s="47">
        <v>3065</v>
      </c>
      <c r="B53" s="45" t="s">
        <v>47</v>
      </c>
      <c r="C53" s="28">
        <v>500</v>
      </c>
      <c r="D53" s="19">
        <f t="shared" si="0"/>
        <v>350</v>
      </c>
      <c r="E53" s="46"/>
      <c r="F53" s="61">
        <f t="shared" si="1"/>
        <v>0</v>
      </c>
    </row>
    <row r="54" spans="1:6" s="3" customFormat="1" ht="17.100000000000001" customHeight="1" x14ac:dyDescent="0.2">
      <c r="A54" s="47">
        <v>3071</v>
      </c>
      <c r="B54" s="45" t="s">
        <v>48</v>
      </c>
      <c r="C54" s="28">
        <v>550</v>
      </c>
      <c r="D54" s="19">
        <f t="shared" si="0"/>
        <v>385</v>
      </c>
      <c r="E54" s="46"/>
      <c r="F54" s="61">
        <f t="shared" si="1"/>
        <v>0</v>
      </c>
    </row>
    <row r="55" spans="1:6" s="3" customFormat="1" ht="17.100000000000001" customHeight="1" x14ac:dyDescent="0.2">
      <c r="A55" s="47">
        <v>3073</v>
      </c>
      <c r="B55" s="45" t="s">
        <v>76</v>
      </c>
      <c r="C55" s="28">
        <v>550</v>
      </c>
      <c r="D55" s="19">
        <f t="shared" si="0"/>
        <v>385</v>
      </c>
      <c r="E55" s="46"/>
      <c r="F55" s="61">
        <f t="shared" si="1"/>
        <v>0</v>
      </c>
    </row>
    <row r="56" spans="1:6" s="3" customFormat="1" ht="17.100000000000001" customHeight="1" x14ac:dyDescent="0.2">
      <c r="A56" s="47">
        <v>3112</v>
      </c>
      <c r="B56" s="45" t="s">
        <v>77</v>
      </c>
      <c r="C56" s="28">
        <v>550</v>
      </c>
      <c r="D56" s="19">
        <f t="shared" si="0"/>
        <v>385</v>
      </c>
      <c r="E56" s="46"/>
      <c r="F56" s="61">
        <f t="shared" si="1"/>
        <v>0</v>
      </c>
    </row>
    <row r="57" spans="1:6" s="3" customFormat="1" ht="17.100000000000001" customHeight="1" x14ac:dyDescent="0.2">
      <c r="A57" s="47">
        <v>3057</v>
      </c>
      <c r="B57" s="45" t="s">
        <v>22</v>
      </c>
      <c r="C57" s="28">
        <v>550</v>
      </c>
      <c r="D57" s="19">
        <f t="shared" si="0"/>
        <v>385</v>
      </c>
      <c r="E57" s="46"/>
      <c r="F57" s="61">
        <f t="shared" si="1"/>
        <v>0</v>
      </c>
    </row>
    <row r="58" spans="1:6" s="3" customFormat="1" ht="17.100000000000001" customHeight="1" x14ac:dyDescent="0.2">
      <c r="A58" s="47">
        <v>3059</v>
      </c>
      <c r="B58" s="45" t="s">
        <v>21</v>
      </c>
      <c r="C58" s="28">
        <v>550</v>
      </c>
      <c r="D58" s="19">
        <f t="shared" si="0"/>
        <v>385</v>
      </c>
      <c r="E58" s="46"/>
      <c r="F58" s="61">
        <f t="shared" si="1"/>
        <v>0</v>
      </c>
    </row>
    <row r="59" spans="1:6" s="3" customFormat="1" ht="17.100000000000001" customHeight="1" x14ac:dyDescent="0.2">
      <c r="A59" s="47">
        <v>3066</v>
      </c>
      <c r="B59" s="45" t="s">
        <v>23</v>
      </c>
      <c r="C59" s="28">
        <v>550</v>
      </c>
      <c r="D59" s="19">
        <f t="shared" si="0"/>
        <v>385</v>
      </c>
      <c r="E59" s="46"/>
      <c r="F59" s="61">
        <f t="shared" si="1"/>
        <v>0</v>
      </c>
    </row>
    <row r="60" spans="1:6" s="3" customFormat="1" ht="17.100000000000001" customHeight="1" x14ac:dyDescent="0.2">
      <c r="A60" s="47">
        <v>3072</v>
      </c>
      <c r="B60" s="45" t="s">
        <v>20</v>
      </c>
      <c r="C60" s="28">
        <v>550</v>
      </c>
      <c r="D60" s="19">
        <f t="shared" si="0"/>
        <v>385</v>
      </c>
      <c r="E60" s="46"/>
      <c r="F60" s="61">
        <f t="shared" si="1"/>
        <v>0</v>
      </c>
    </row>
    <row r="61" spans="1:6" s="3" customFormat="1" ht="17.100000000000001" customHeight="1" x14ac:dyDescent="0.2">
      <c r="A61" s="47">
        <v>3074</v>
      </c>
      <c r="B61" s="45" t="s">
        <v>49</v>
      </c>
      <c r="C61" s="28">
        <v>550</v>
      </c>
      <c r="D61" s="19">
        <f t="shared" si="0"/>
        <v>385</v>
      </c>
      <c r="E61" s="46"/>
      <c r="F61" s="61">
        <f t="shared" si="1"/>
        <v>0</v>
      </c>
    </row>
    <row r="62" spans="1:6" s="3" customFormat="1" ht="17.100000000000001" customHeight="1" x14ac:dyDescent="0.2">
      <c r="A62" s="47">
        <v>3083</v>
      </c>
      <c r="B62" s="45" t="s">
        <v>50</v>
      </c>
      <c r="C62" s="28">
        <v>550</v>
      </c>
      <c r="D62" s="19">
        <f t="shared" si="0"/>
        <v>385</v>
      </c>
      <c r="E62" s="46"/>
      <c r="F62" s="61">
        <f t="shared" si="1"/>
        <v>0</v>
      </c>
    </row>
    <row r="63" spans="1:6" s="3" customFormat="1" ht="17.100000000000001" customHeight="1" x14ac:dyDescent="0.2">
      <c r="A63" s="47">
        <v>3084</v>
      </c>
      <c r="B63" s="45" t="s">
        <v>51</v>
      </c>
      <c r="C63" s="28">
        <v>550</v>
      </c>
      <c r="D63" s="19">
        <f t="shared" si="0"/>
        <v>385</v>
      </c>
      <c r="E63" s="46"/>
      <c r="F63" s="61">
        <f t="shared" si="1"/>
        <v>0</v>
      </c>
    </row>
    <row r="64" spans="1:6" s="3" customFormat="1" ht="17.100000000000001" customHeight="1" x14ac:dyDescent="0.2">
      <c r="A64" s="47">
        <v>3085</v>
      </c>
      <c r="B64" s="45" t="s">
        <v>52</v>
      </c>
      <c r="C64" s="28">
        <v>550</v>
      </c>
      <c r="D64" s="19">
        <f t="shared" si="0"/>
        <v>385</v>
      </c>
      <c r="E64" s="46"/>
      <c r="F64" s="61">
        <f t="shared" si="1"/>
        <v>0</v>
      </c>
    </row>
    <row r="65" spans="1:6" s="3" customFormat="1" ht="17.100000000000001" customHeight="1" x14ac:dyDescent="0.2">
      <c r="A65" s="47">
        <v>3094</v>
      </c>
      <c r="B65" s="45" t="s">
        <v>53</v>
      </c>
      <c r="C65" s="28">
        <v>550</v>
      </c>
      <c r="D65" s="19">
        <f t="shared" si="0"/>
        <v>385</v>
      </c>
      <c r="E65" s="46"/>
      <c r="F65" s="61">
        <f t="shared" si="1"/>
        <v>0</v>
      </c>
    </row>
    <row r="66" spans="1:6" s="3" customFormat="1" ht="17.100000000000001" customHeight="1" x14ac:dyDescent="0.2">
      <c r="A66" s="47">
        <v>3095</v>
      </c>
      <c r="B66" s="45" t="s">
        <v>54</v>
      </c>
      <c r="C66" s="28">
        <v>550</v>
      </c>
      <c r="D66" s="19">
        <f t="shared" si="0"/>
        <v>385</v>
      </c>
      <c r="E66" s="46"/>
      <c r="F66" s="61">
        <f t="shared" si="1"/>
        <v>0</v>
      </c>
    </row>
    <row r="67" spans="1:6" s="3" customFormat="1" ht="17.100000000000001" customHeight="1" x14ac:dyDescent="0.2">
      <c r="A67" s="47">
        <v>3096</v>
      </c>
      <c r="B67" s="45" t="s">
        <v>55</v>
      </c>
      <c r="C67" s="28">
        <v>550</v>
      </c>
      <c r="D67" s="19">
        <f t="shared" si="0"/>
        <v>385</v>
      </c>
      <c r="E67" s="46"/>
      <c r="F67" s="61">
        <f t="shared" si="1"/>
        <v>0</v>
      </c>
    </row>
    <row r="68" spans="1:6" s="3" customFormat="1" ht="17.100000000000001" customHeight="1" x14ac:dyDescent="0.2">
      <c r="A68" s="55">
        <v>3097</v>
      </c>
      <c r="B68" s="45" t="s">
        <v>56</v>
      </c>
      <c r="C68" s="28">
        <v>550</v>
      </c>
      <c r="D68" s="19">
        <f t="shared" si="0"/>
        <v>385</v>
      </c>
      <c r="E68" s="46"/>
      <c r="F68" s="61">
        <f t="shared" si="1"/>
        <v>0</v>
      </c>
    </row>
    <row r="69" spans="1:6" s="3" customFormat="1" ht="17.100000000000001" customHeight="1" x14ac:dyDescent="0.2">
      <c r="A69" s="55">
        <v>3098</v>
      </c>
      <c r="B69" s="45" t="s">
        <v>57</v>
      </c>
      <c r="C69" s="28">
        <v>550</v>
      </c>
      <c r="D69" s="19">
        <f t="shared" si="0"/>
        <v>385</v>
      </c>
      <c r="E69" s="46"/>
      <c r="F69" s="61">
        <f t="shared" si="1"/>
        <v>0</v>
      </c>
    </row>
    <row r="70" spans="1:6" s="3" customFormat="1" ht="17.100000000000001" customHeight="1" x14ac:dyDescent="0.2">
      <c r="A70" s="55">
        <v>3103</v>
      </c>
      <c r="B70" s="45" t="s">
        <v>58</v>
      </c>
      <c r="C70" s="28">
        <v>550</v>
      </c>
      <c r="D70" s="19">
        <f t="shared" si="0"/>
        <v>385</v>
      </c>
      <c r="E70" s="46"/>
      <c r="F70" s="61">
        <f t="shared" si="1"/>
        <v>0</v>
      </c>
    </row>
    <row r="71" spans="1:6" s="3" customFormat="1" ht="17.100000000000001" customHeight="1" x14ac:dyDescent="0.2">
      <c r="A71" s="55">
        <v>3104</v>
      </c>
      <c r="B71" s="45" t="s">
        <v>59</v>
      </c>
      <c r="C71" s="28">
        <v>550</v>
      </c>
      <c r="D71" s="19">
        <f t="shared" si="0"/>
        <v>385</v>
      </c>
      <c r="E71" s="46"/>
      <c r="F71" s="61">
        <f t="shared" si="1"/>
        <v>0</v>
      </c>
    </row>
    <row r="72" spans="1:6" s="3" customFormat="1" ht="17.100000000000001" customHeight="1" x14ac:dyDescent="0.2">
      <c r="A72" s="55">
        <v>3105</v>
      </c>
      <c r="B72" s="45" t="s">
        <v>71</v>
      </c>
      <c r="C72" s="28">
        <v>550</v>
      </c>
      <c r="D72" s="19">
        <f t="shared" si="0"/>
        <v>385</v>
      </c>
      <c r="E72" s="46"/>
      <c r="F72" s="61">
        <f t="shared" si="1"/>
        <v>0</v>
      </c>
    </row>
    <row r="73" spans="1:6" s="3" customFormat="1" ht="17.100000000000001" customHeight="1" x14ac:dyDescent="0.2">
      <c r="A73" s="55">
        <v>3109</v>
      </c>
      <c r="B73" s="45" t="s">
        <v>72</v>
      </c>
      <c r="C73" s="28">
        <v>550</v>
      </c>
      <c r="D73" s="19">
        <f t="shared" si="0"/>
        <v>385</v>
      </c>
      <c r="E73" s="46"/>
      <c r="F73" s="61">
        <f t="shared" si="1"/>
        <v>0</v>
      </c>
    </row>
    <row r="74" spans="1:6" s="3" customFormat="1" ht="17.100000000000001" customHeight="1" x14ac:dyDescent="0.2">
      <c r="A74" s="55">
        <v>3110</v>
      </c>
      <c r="B74" s="45" t="s">
        <v>73</v>
      </c>
      <c r="C74" s="28">
        <v>550</v>
      </c>
      <c r="D74" s="19">
        <f t="shared" si="0"/>
        <v>385</v>
      </c>
      <c r="E74" s="46"/>
      <c r="F74" s="61">
        <f t="shared" si="1"/>
        <v>0</v>
      </c>
    </row>
    <row r="75" spans="1:6" s="3" customFormat="1" ht="17.100000000000001" customHeight="1" x14ac:dyDescent="0.2">
      <c r="A75" s="55">
        <v>3111</v>
      </c>
      <c r="B75" s="45" t="s">
        <v>74</v>
      </c>
      <c r="C75" s="28">
        <v>550</v>
      </c>
      <c r="D75" s="19">
        <f t="shared" si="0"/>
        <v>385</v>
      </c>
      <c r="E75" s="46"/>
      <c r="F75" s="61">
        <f t="shared" si="1"/>
        <v>0</v>
      </c>
    </row>
    <row r="76" spans="1:6" s="3" customFormat="1" ht="17.100000000000001" customHeight="1" x14ac:dyDescent="0.2">
      <c r="A76" s="55">
        <v>3113</v>
      </c>
      <c r="B76" s="45" t="s">
        <v>75</v>
      </c>
      <c r="C76" s="28">
        <v>550</v>
      </c>
      <c r="D76" s="19">
        <f t="shared" si="0"/>
        <v>385</v>
      </c>
      <c r="E76" s="46"/>
      <c r="F76" s="61">
        <f t="shared" si="1"/>
        <v>0</v>
      </c>
    </row>
    <row r="77" spans="1:6" s="3" customFormat="1" ht="17.100000000000001" customHeight="1" x14ac:dyDescent="0.2">
      <c r="A77" s="47">
        <v>3080</v>
      </c>
      <c r="B77" s="45" t="s">
        <v>60</v>
      </c>
      <c r="C77" s="28">
        <v>550</v>
      </c>
      <c r="D77" s="19">
        <f t="shared" si="0"/>
        <v>385</v>
      </c>
      <c r="E77" s="46"/>
      <c r="F77" s="61">
        <f t="shared" si="1"/>
        <v>0</v>
      </c>
    </row>
    <row r="78" spans="1:6" s="3" customFormat="1" ht="17.100000000000001" customHeight="1" x14ac:dyDescent="0.2">
      <c r="A78" s="47">
        <v>3081</v>
      </c>
      <c r="B78" s="45" t="s">
        <v>61</v>
      </c>
      <c r="C78" s="28">
        <v>500</v>
      </c>
      <c r="D78" s="19">
        <f t="shared" si="0"/>
        <v>350</v>
      </c>
      <c r="E78" s="46"/>
      <c r="F78" s="61">
        <f t="shared" si="1"/>
        <v>0</v>
      </c>
    </row>
    <row r="79" spans="1:6" s="3" customFormat="1" ht="17.100000000000001" customHeight="1" x14ac:dyDescent="0.2">
      <c r="A79" s="47">
        <v>3082</v>
      </c>
      <c r="B79" s="45" t="s">
        <v>62</v>
      </c>
      <c r="C79" s="28">
        <v>550</v>
      </c>
      <c r="D79" s="19">
        <f t="shared" si="0"/>
        <v>385</v>
      </c>
      <c r="E79" s="46"/>
      <c r="F79" s="61">
        <f t="shared" si="1"/>
        <v>0</v>
      </c>
    </row>
    <row r="80" spans="1:6" s="3" customFormat="1" ht="17.100000000000001" customHeight="1" thickBot="1" x14ac:dyDescent="0.25">
      <c r="A80" s="48"/>
      <c r="B80" s="49"/>
      <c r="C80" s="29"/>
      <c r="D80" s="62"/>
      <c r="E80" s="63"/>
      <c r="F80" s="64"/>
    </row>
    <row r="81" spans="1:6" s="3" customFormat="1" ht="17.100000000000001" customHeight="1" thickBot="1" x14ac:dyDescent="0.25">
      <c r="B81" s="31"/>
      <c r="D81" s="39" t="s">
        <v>64</v>
      </c>
      <c r="E81" s="40">
        <f>SUM(E18:E80)</f>
        <v>0</v>
      </c>
      <c r="F81" s="41">
        <f>SUM(F18:F80)</f>
        <v>0</v>
      </c>
    </row>
    <row r="82" spans="1:6" s="3" customFormat="1" ht="17.100000000000001" customHeight="1" thickBot="1" x14ac:dyDescent="0.25">
      <c r="B82" s="33"/>
      <c r="D82" s="34"/>
      <c r="E82" s="34" t="s">
        <v>63</v>
      </c>
      <c r="F82" s="27">
        <f>F81-INT(F81/110%)</f>
        <v>0</v>
      </c>
    </row>
    <row r="83" spans="1:6" ht="14.4" customHeight="1" x14ac:dyDescent="0.2">
      <c r="A83" s="3"/>
      <c r="B83" s="33"/>
      <c r="C83" s="3"/>
      <c r="D83" s="31"/>
      <c r="E83" s="35"/>
      <c r="F83" s="32"/>
    </row>
    <row r="84" spans="1:6" ht="14.1" customHeight="1" x14ac:dyDescent="0.2">
      <c r="A84" s="44" t="s">
        <v>88</v>
      </c>
      <c r="B84" s="25"/>
      <c r="C84" s="18"/>
      <c r="D84" s="3"/>
      <c r="E84" s="3"/>
      <c r="F84" s="17"/>
    </row>
    <row r="85" spans="1:6" ht="14.1" customHeight="1" x14ac:dyDescent="0.2">
      <c r="A85" s="44" t="s">
        <v>65</v>
      </c>
      <c r="B85" s="58" t="s">
        <v>89</v>
      </c>
      <c r="C85" s="18"/>
      <c r="D85" s="3"/>
      <c r="E85" s="3"/>
      <c r="F85" s="17"/>
    </row>
    <row r="86" spans="1:6" ht="14.1" customHeight="1" x14ac:dyDescent="0.2">
      <c r="D86" s="18"/>
      <c r="E86" s="18"/>
      <c r="F86" s="18"/>
    </row>
    <row r="87" spans="1:6" ht="14.1" customHeight="1" x14ac:dyDescent="0.2">
      <c r="D87" s="18"/>
      <c r="E87" s="18"/>
      <c r="F87" s="18"/>
    </row>
    <row r="88" spans="1:6" ht="14.1" customHeight="1" x14ac:dyDescent="0.2"/>
    <row r="89" spans="1:6" ht="14.1" customHeight="1" x14ac:dyDescent="0.2"/>
    <row r="90" spans="1:6" ht="14.1" customHeight="1" x14ac:dyDescent="0.2"/>
    <row r="91" spans="1:6" ht="15.9" customHeight="1" x14ac:dyDescent="0.2"/>
    <row r="92" spans="1:6" ht="15.9" customHeight="1" x14ac:dyDescent="0.2"/>
    <row r="93" spans="1:6" ht="15.9" customHeight="1" x14ac:dyDescent="0.2"/>
    <row r="94" spans="1:6" ht="15.9" customHeight="1" x14ac:dyDescent="0.2">
      <c r="B94" s="1"/>
    </row>
    <row r="95" spans="1:6" x14ac:dyDescent="0.2">
      <c r="B95" s="1"/>
    </row>
    <row r="96" spans="1:6" x14ac:dyDescent="0.2">
      <c r="B96" s="1"/>
    </row>
    <row r="97" spans="2:2" x14ac:dyDescent="0.2">
      <c r="B97" s="1"/>
    </row>
  </sheetData>
  <autoFilter ref="B17:F17" xr:uid="{00000000-0009-0000-0000-000000000000}"/>
  <mergeCells count="3">
    <mergeCell ref="E9:F9"/>
    <mergeCell ref="D8:F8"/>
    <mergeCell ref="E7:F7"/>
  </mergeCells>
  <phoneticPr fontId="2"/>
  <conditionalFormatting sqref="B18:B80">
    <cfRule type="containsText" dxfId="4" priority="1" operator="containsText" text="パーツキット">
      <formula>NOT(ISERROR(SEARCH("パーツキット",B18)))</formula>
    </cfRule>
    <cfRule type="containsText" dxfId="3" priority="2" operator="containsText" text="イースター">
      <formula>NOT(ISERROR(SEARCH("イースター",B18)))</formula>
    </cfRule>
    <cfRule type="containsText" dxfId="2" priority="3" operator="containsText" text="多目的カード">
      <formula>NOT(ISERROR(SEARCH("多目的カード",B18)))</formula>
    </cfRule>
    <cfRule type="containsText" dxfId="1" priority="4" operator="containsText" text="バースデーカード">
      <formula>NOT(ISERROR(SEARCH("バースデーカード",B18)))</formula>
    </cfRule>
    <cfRule type="containsText" dxfId="0" priority="5" operator="containsText" text="クリスマスカード">
      <formula>NOT(ISERROR(SEARCH("クリスマスカード",B18)))</formula>
    </cfRule>
  </conditionalFormatting>
  <hyperlinks>
    <hyperlink ref="B85" r:id="rId1" display="fairtrade@access-jp.org" xr:uid="{E4294E5F-E451-4C47-AB3A-DB56B9879B4B}"/>
  </hyperlinks>
  <printOptions horizontalCentered="1"/>
  <pageMargins left="0.74803149606299213" right="0.39370078740157483" top="0.43307086614173229" bottom="0.27559055118110237" header="0.51181102362204722" footer="0.51181102362204722"/>
  <pageSetup paperSize="9" scale="54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sawada</cp:lastModifiedBy>
  <cp:revision/>
  <cp:lastPrinted>2022-08-31T02:02:17Z</cp:lastPrinted>
  <dcterms:created xsi:type="dcterms:W3CDTF">2014-05-13T01:25:55Z</dcterms:created>
  <dcterms:modified xsi:type="dcterms:W3CDTF">2024-09-17T00:38:12Z</dcterms:modified>
</cp:coreProperties>
</file>